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Calculati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10">
    <font>
      <name val="Calibri"/>
      <family val="2"/>
      <color theme="1"/>
      <sz val="11"/>
      <scheme val="minor"/>
    </font>
    <font>
      <name val="Calibri"/>
      <b val="1"/>
      <color rgb="000F172A"/>
      <sz val="22"/>
    </font>
    <font>
      <name val="Calibri"/>
      <b val="1"/>
      <color rgb="000F172A"/>
      <sz val="13"/>
    </font>
    <font>
      <name val="Calibri"/>
      <b val="1"/>
      <color rgb="001E293B"/>
      <sz val="11"/>
    </font>
    <font>
      <name val="Calibri"/>
      <color rgb="00334155"/>
      <sz val="11"/>
    </font>
    <font>
      <name val="Calibri"/>
      <color rgb="000284C7"/>
      <sz val="11"/>
    </font>
    <font>
      <name val="Calibri"/>
      <color rgb="0064748B"/>
      <sz val="10"/>
    </font>
    <font>
      <name val="Calibri"/>
      <color rgb="001E293B"/>
      <sz val="11"/>
    </font>
    <font>
      <name val="Calibri"/>
      <b val="1"/>
      <color rgb="000F172A"/>
      <sz val="11"/>
    </font>
    <font>
      <name val="Calibri"/>
      <b val="1"/>
      <color rgb="000F172A"/>
      <sz val="12"/>
    </font>
  </fonts>
  <fills count="5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F0F9FF"/>
        <bgColor rgb="00F0F9FF"/>
      </patternFill>
    </fill>
    <fill>
      <patternFill patternType="solid">
        <fgColor rgb="00E0F2FE"/>
        <bgColor rgb="00E0F2F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0" fontId="7" fillId="0" borderId="0" pivotButton="0" quotePrefix="0" xfId="0"/>
    <xf numFmtId="0" fontId="8" fillId="3" borderId="0" pivotButton="0" quotePrefix="0" xfId="0"/>
    <xf numFmtId="0" fontId="0" fillId="3" borderId="0" pivotButton="0" quotePrefix="0" xfId="0"/>
    <xf numFmtId="10" fontId="8" fillId="3" borderId="0" pivotButton="0" quotePrefix="0" xfId="0"/>
    <xf numFmtId="0" fontId="6" fillId="3" borderId="0" pivotButton="0" quotePrefix="0" xfId="0"/>
    <xf numFmtId="0" fontId="2" fillId="3" borderId="0" pivotButton="0" quotePrefix="0" xfId="0"/>
    <xf numFmtId="0" fontId="3" fillId="3" borderId="0" pivotButton="0" quotePrefix="0" xfId="0"/>
    <xf numFmtId="164" fontId="5" fillId="0" borderId="0" pivotButton="0" quotePrefix="0" xfId="0"/>
    <xf numFmtId="164" fontId="7" fillId="0" borderId="0" pivotButton="0" quotePrefix="0" xfId="0"/>
    <xf numFmtId="0" fontId="8" fillId="4" borderId="0" pivotButton="0" quotePrefix="0" xfId="0"/>
    <xf numFmtId="0" fontId="0" fillId="4" borderId="0" pivotButton="0" quotePrefix="0" xfId="0"/>
    <xf numFmtId="164" fontId="8" fillId="4" borderId="0" pivotButton="0" quotePrefix="0" xfId="0"/>
    <xf numFmtId="0" fontId="9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worksheets/sheet1.xml" Id="rId1"/><Relationship Type="http://schemas.openxmlformats.org/officeDocument/2006/relationships/worksheet" Target="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172A"/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55" customWidth="1" min="3" max="3"/>
  </cols>
  <sheetData>
    <row r="1" ht="45" customHeight="1">
      <c r="A1" s="1" t="n"/>
      <c r="B1" s="2" t="inlineStr">
        <is>
          <t>HOME OFFICE EXPENSE CALCULATOR</t>
        </is>
      </c>
      <c r="C1" s="1" t="n"/>
      <c r="D1" s="1" t="n"/>
      <c r="E1" s="1" t="n"/>
      <c r="F1" s="1" t="n"/>
      <c r="G1" s="1" t="n"/>
      <c r="H1" s="1" t="n"/>
    </row>
    <row r="2">
      <c r="B2" s="3" t="inlineStr">
        <is>
          <t>Work From Home Tax Relief Calculator 2025/26</t>
        </is>
      </c>
    </row>
    <row r="4">
      <c r="B4" s="4" t="inlineStr">
        <is>
          <t>Method 1: Simplified Rates</t>
        </is>
      </c>
      <c r="C4" s="5" t="inlineStr">
        <is>
          <t>£10/month for 25-50 hrs, £18/month for 51-100 hrs, £26/month for 101+ hrs</t>
        </is>
      </c>
    </row>
    <row r="5">
      <c r="B5" s="4" t="inlineStr">
        <is>
          <t>Method 2: Actual Costs</t>
        </is>
      </c>
      <c r="C5" s="5" t="inlineStr">
        <is>
          <t>Calculate the business proportion of your actual home bills.</t>
        </is>
      </c>
    </row>
    <row r="6">
      <c r="B6" s="4" t="inlineStr">
        <is>
          <t>Business %</t>
        </is>
      </c>
      <c r="C6" s="5" t="inlineStr">
        <is>
          <t>Based on: (Rooms used / Total rooms) x (Hours used / Total hours in week)</t>
        </is>
      </c>
    </row>
    <row r="7">
      <c r="B7" s="4" t="inlineStr">
        <is>
          <t>What to Claim</t>
        </is>
      </c>
      <c r="C7" s="5" t="inlineStr">
        <is>
          <t>Mortgage interest, rent, council tax, utilities, insurance, broadband, etc.</t>
        </is>
      </c>
    </row>
    <row r="8">
      <c r="B8" s="4" t="inlineStr">
        <is>
          <t>Keep Records</t>
        </is>
      </c>
      <c r="C8" s="5" t="inlineStr">
        <is>
          <t>Keep all original bills and this calculation for 5 years.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EA5E9"/>
    <outlinePr summaryBelow="1" summaryRight="1"/>
    <pageSetUpPr/>
  </sheetPr>
  <dimension ref="A1:E41"/>
  <sheetViews>
    <sheetView workbookViewId="0">
      <selection activeCell="A1" sqref="A1"/>
    </sheetView>
  </sheetViews>
  <sheetFormatPr baseColWidth="8" defaultRowHeight="15"/>
  <cols>
    <col width="3" customWidth="1" min="1" max="1"/>
    <col width="42" customWidth="1" min="2" max="2"/>
    <col width="16" customWidth="1" min="3" max="3"/>
    <col width="16" customWidth="1" min="4" max="4"/>
    <col width="18" customWidth="1" min="5" max="5"/>
  </cols>
  <sheetData>
    <row r="1" ht="40" customHeight="1">
      <c r="A1" s="1" t="n"/>
      <c r="B1" s="2" t="inlineStr">
        <is>
          <t>HOME OFFICE CALCULATION</t>
        </is>
      </c>
      <c r="C1" s="1" t="n"/>
      <c r="D1" s="1" t="n"/>
      <c r="E1" s="1" t="n"/>
    </row>
    <row r="3">
      <c r="B3" s="3" t="inlineStr">
        <is>
          <t>YOUR HOME DETAILS</t>
        </is>
      </c>
    </row>
    <row r="4">
      <c r="B4" s="5" t="inlineStr">
        <is>
          <t>Total number of rooms in your home</t>
        </is>
      </c>
      <c r="D4" s="6" t="n"/>
      <c r="E4" s="7" t="inlineStr">
        <is>
          <t>Enter number</t>
        </is>
      </c>
    </row>
    <row r="5">
      <c r="B5" s="5" t="inlineStr">
        <is>
          <t>Number of rooms used for business</t>
        </is>
      </c>
      <c r="D5" s="6" t="n"/>
      <c r="E5" s="7" t="inlineStr">
        <is>
          <t>Enter number</t>
        </is>
      </c>
    </row>
    <row r="6">
      <c r="B6" s="5" t="inlineStr">
        <is>
          <t>Hours worked from home per week</t>
        </is>
      </c>
      <c r="D6" s="6" t="n"/>
      <c r="E6" s="7" t="inlineStr">
        <is>
          <t>Enter hours</t>
        </is>
      </c>
    </row>
    <row r="7">
      <c r="B7" s="5" t="inlineStr">
        <is>
          <t>Total hours in a week</t>
        </is>
      </c>
      <c r="D7" s="6" t="n">
        <v>168</v>
      </c>
      <c r="E7" s="7" t="inlineStr"/>
    </row>
    <row r="9">
      <c r="B9" s="3" t="inlineStr">
        <is>
          <t>BUSINESS PERCENTAGE</t>
        </is>
      </c>
    </row>
    <row r="10">
      <c r="B10" s="5" t="inlineStr">
        <is>
          <t>Room percentage</t>
        </is>
      </c>
      <c r="D10" s="8">
        <f>IF(D4&gt;0,D5/D4,0)</f>
        <v/>
      </c>
      <c r="E10" s="7" t="inlineStr">
        <is>
          <t>% of rooms used for business</t>
        </is>
      </c>
    </row>
    <row r="11">
      <c r="B11" s="5" t="inlineStr">
        <is>
          <t>Time percentage</t>
        </is>
      </c>
      <c r="D11" s="8">
        <f>IF(D7&gt;0,D6/D7,0)</f>
        <v/>
      </c>
      <c r="E11" s="7" t="inlineStr">
        <is>
          <t>% of time used for business</t>
        </is>
      </c>
    </row>
    <row r="12">
      <c r="B12" s="9" t="inlineStr">
        <is>
          <t>Overall business %</t>
        </is>
      </c>
      <c r="C12" s="10" t="n"/>
      <c r="D12" s="11">
        <f>D10*D11</f>
        <v/>
      </c>
      <c r="E12" s="12" t="inlineStr">
        <is>
          <t>Apply this % to your bills</t>
        </is>
      </c>
    </row>
    <row r="14">
      <c r="B14" s="13" t="inlineStr">
        <is>
          <t>ANNUAL HOME EXPENSES</t>
        </is>
      </c>
      <c r="C14" s="14" t="inlineStr">
        <is>
          <t>Total Cost</t>
        </is>
      </c>
      <c r="D14" s="14" t="inlineStr">
        <is>
          <t>Business %</t>
        </is>
      </c>
      <c r="E14" s="14" t="inlineStr">
        <is>
          <t>Claimable Amount</t>
        </is>
      </c>
    </row>
    <row r="15">
      <c r="B15" s="5" t="inlineStr">
        <is>
          <t>Mortgage Interest (not capital repayment)</t>
        </is>
      </c>
      <c r="C15" s="15" t="n"/>
      <c r="D15" s="8">
        <f>D12</f>
        <v/>
      </c>
      <c r="E15" s="16">
        <f>C15*D15</f>
        <v/>
      </c>
    </row>
    <row r="16">
      <c r="B16" s="5" t="inlineStr">
        <is>
          <t>Rent</t>
        </is>
      </c>
      <c r="C16" s="15" t="n"/>
      <c r="D16" s="8">
        <f>D12</f>
        <v/>
      </c>
      <c r="E16" s="16">
        <f>C16*D16</f>
        <v/>
      </c>
    </row>
    <row r="17">
      <c r="B17" s="5" t="inlineStr">
        <is>
          <t>Council Tax</t>
        </is>
      </c>
      <c r="C17" s="15" t="n"/>
      <c r="D17" s="8">
        <f>D12</f>
        <v/>
      </c>
      <c r="E17" s="16">
        <f>C17*D17</f>
        <v/>
      </c>
    </row>
    <row r="18">
      <c r="B18" s="5" t="inlineStr">
        <is>
          <t>Gas &amp; Electricity</t>
        </is>
      </c>
      <c r="C18" s="15" t="n"/>
      <c r="D18" s="8">
        <f>D12</f>
        <v/>
      </c>
      <c r="E18" s="16">
        <f>C18*D18</f>
        <v/>
      </c>
    </row>
    <row r="19">
      <c r="B19" s="5" t="inlineStr">
        <is>
          <t>Water Rates</t>
        </is>
      </c>
      <c r="C19" s="15" t="n"/>
      <c r="D19" s="8">
        <f>D12</f>
        <v/>
      </c>
      <c r="E19" s="16">
        <f>C19*D19</f>
        <v/>
      </c>
    </row>
    <row r="20">
      <c r="B20" s="5" t="inlineStr">
        <is>
          <t>Buildings Insurance</t>
        </is>
      </c>
      <c r="C20" s="15" t="n"/>
      <c r="D20" s="8">
        <f>D12</f>
        <v/>
      </c>
      <c r="E20" s="16">
        <f>C20*D20</f>
        <v/>
      </c>
    </row>
    <row r="21">
      <c r="B21" s="5" t="inlineStr">
        <is>
          <t>Contents Insurance (business portion)</t>
        </is>
      </c>
      <c r="C21" s="15" t="n"/>
      <c r="D21" s="8">
        <f>D12</f>
        <v/>
      </c>
      <c r="E21" s="16">
        <f>C21*D21</f>
        <v/>
      </c>
    </row>
    <row r="22">
      <c r="B22" s="5" t="inlineStr">
        <is>
          <t>Broadband / Internet</t>
        </is>
      </c>
      <c r="C22" s="15" t="n"/>
      <c r="D22" s="8">
        <f>D12</f>
        <v/>
      </c>
      <c r="E22" s="16">
        <f>C22*D22</f>
        <v/>
      </c>
    </row>
    <row r="23">
      <c r="B23" s="5" t="inlineStr">
        <is>
          <t>Cleaning</t>
        </is>
      </c>
      <c r="C23" s="15" t="n"/>
      <c r="D23" s="8">
        <f>D12</f>
        <v/>
      </c>
      <c r="E23" s="16">
        <f>C23*D23</f>
        <v/>
      </c>
    </row>
    <row r="24">
      <c r="B24" s="5" t="inlineStr">
        <is>
          <t>Repairs &amp; Maintenance (office area)</t>
        </is>
      </c>
      <c r="C24" s="15" t="n"/>
      <c r="D24" s="8">
        <f>D12</f>
        <v/>
      </c>
      <c r="E24" s="16">
        <f>C24*D24</f>
        <v/>
      </c>
    </row>
    <row r="25">
      <c r="B25" s="17" t="inlineStr">
        <is>
          <t>TOTAL ANNUAL CLAIM (Actual Cost Method)</t>
        </is>
      </c>
      <c r="C25" s="18" t="n"/>
      <c r="D25" s="18" t="n"/>
      <c r="E25" s="19">
        <f>SUM(E15:E24)</f>
        <v/>
      </c>
    </row>
    <row r="27">
      <c r="B27" s="3" t="inlineStr">
        <is>
          <t>SIMPLIFIED METHOD COMPARISON</t>
        </is>
      </c>
    </row>
    <row r="28">
      <c r="B28" s="5" t="inlineStr">
        <is>
          <t>HMRC simplified rate (per month)</t>
        </is>
      </c>
      <c r="D28" s="15" t="n"/>
    </row>
    <row r="29">
      <c r="B29" s="4" t="inlineStr">
        <is>
          <t>Annual simplified claim</t>
        </is>
      </c>
      <c r="D29" s="16">
        <f>D28*12</f>
        <v/>
      </c>
    </row>
    <row r="31">
      <c r="B31" s="3" t="inlineStr">
        <is>
          <t>WHICH METHOD IS BETTER?</t>
        </is>
      </c>
    </row>
    <row r="32">
      <c r="B32" s="5" t="inlineStr">
        <is>
          <t>Actual cost method</t>
        </is>
      </c>
      <c r="D32" s="16">
        <f>E25</f>
        <v/>
      </c>
    </row>
    <row r="33">
      <c r="B33" s="5" t="inlineStr">
        <is>
          <t>Simplified method</t>
        </is>
      </c>
      <c r="D33" s="16">
        <f>D29</f>
        <v/>
      </c>
    </row>
    <row r="34">
      <c r="B34" s="20" t="inlineStr">
        <is>
          <t>BEST METHOD TO USE</t>
        </is>
      </c>
      <c r="C34" s="10" t="n"/>
      <c r="D34" s="20">
        <f>IF(D32&gt;D33,"Actual Cost","Simplified")</f>
        <v/>
      </c>
      <c r="E34" s="10" t="n"/>
    </row>
    <row r="35">
      <c r="B35" s="4" t="inlineStr">
        <is>
          <t>Extra tax relief with best method</t>
        </is>
      </c>
      <c r="D35" s="16">
        <f>MAX(D32,D33)-MIN(D32,D33)</f>
        <v/>
      </c>
    </row>
    <row r="37">
      <c r="B37" s="3" t="inlineStr">
        <is>
          <t>NOTES</t>
        </is>
      </c>
    </row>
    <row r="38">
      <c r="B38" s="7" t="inlineStr">
        <is>
          <t>You cannot claim for capital repayment on your mortgage (only interest).</t>
        </is>
      </c>
    </row>
    <row r="39">
      <c r="B39" s="7" t="inlineStr">
        <is>
          <t>If a room is used exclusively for business, you may have capital gains tax issues on sale.</t>
        </is>
      </c>
    </row>
    <row r="40">
      <c r="B40" s="7" t="inlineStr">
        <is>
          <t>Mixed-use rooms (business + personal) are safer for CGT purposes.</t>
        </is>
      </c>
    </row>
    <row r="41">
      <c r="B41" s="7" t="inlineStr">
        <is>
          <t>Simplified method requires no bills or calculations - just record hours worked.</t>
        </is>
      </c>
    </row>
  </sheetData>
  <mergeCells count="9">
    <mergeCell ref="B40:E40"/>
    <mergeCell ref="B3:D3"/>
    <mergeCell ref="B41:E41"/>
    <mergeCell ref="B31:D31"/>
    <mergeCell ref="B38:E38"/>
    <mergeCell ref="B9:D9"/>
    <mergeCell ref="B27:D27"/>
    <mergeCell ref="B39:E39"/>
    <mergeCell ref="B37:E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2026-06-12T19:44:08Z</dcterms:created>
  <dcterms:modified xmlns:dcterms="http://purl.org/dc/terms/" xmlns:xsi="http://www.w3.org/2001/XMLSchema-instance" xsi:type="dcterms:W3CDTF">2026-06-12T19:44:08Z</dcterms:modified>
</cp:coreProperties>
</file>